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43" i="1"/>
  <c r="I32"/>
  <c r="I38"/>
  <c r="I37"/>
  <c r="I25"/>
  <c r="I26"/>
  <c r="I27"/>
  <c r="I28"/>
  <c r="I29"/>
  <c r="I30"/>
  <c r="I31"/>
  <c r="I33"/>
  <c r="I34"/>
  <c r="I35"/>
  <c r="I36"/>
  <c r="I39"/>
  <c r="I40"/>
  <c r="I41"/>
  <c r="I42"/>
  <c r="I44"/>
  <c r="K24"/>
  <c r="K22" s="1"/>
  <c r="L24"/>
  <c r="L22" s="1"/>
  <c r="J24"/>
  <c r="I24" l="1"/>
  <c r="I22" s="1"/>
  <c r="J22"/>
</calcChain>
</file>

<file path=xl/sharedStrings.xml><?xml version="1.0" encoding="utf-8"?>
<sst xmlns="http://schemas.openxmlformats.org/spreadsheetml/2006/main" count="230" uniqueCount="99">
  <si>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</si>
  <si>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</si>
  <si>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</si>
  <si>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</si>
  <si>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</si>
  <si>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</si>
  <si>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</si>
  <si>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</si>
  <si>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</si>
  <si>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</si>
  <si>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</si>
  <si>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</si>
  <si>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</si>
  <si>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</si>
  <si>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</si>
  <si>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</si>
  <si>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</si>
  <si>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</si>
  <si>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</si>
  <si>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</si>
  <si>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</si>
  <si>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</si>
  <si>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</si>
  <si>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</si>
  <si>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</si>
  <si>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</si>
  <si>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</si>
  <si>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</si>
  <si>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</si>
  <si>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</si>
  <si>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</si>
  <si>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</si>
  <si>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</si>
  <si>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</si>
  <si>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</si>
  <si>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</si>
  <si>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</si>
  <si>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</si>
  <si>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</si>
  <si>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</si>
  <si>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</si>
  <si>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</si>
  <si>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</si>
  <si>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</si>
  <si>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</si>
  <si>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</si>
  <si>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</si>
  <si>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</si>
  <si>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</si>
  <si>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</si>
  <si>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</si>
  <si>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</si>
  <si>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</si>
  <si>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</si>
  <si>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</si>
  <si>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</si>
  <si>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</si>
  <si>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</si>
  <si>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</si>
  <si>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</si>
  <si>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</si>
  <si>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</si>
  <si>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</si>
  <si>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</si>
  <si>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</si>
  <si>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</si>
  <si>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</si>
  <si>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</si>
  <si>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</si>
  <si>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</si>
  <si>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</si>
  <si>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</si>
  <si>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</si>
  <si>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</si>
  <si>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</si>
  <si>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</si>
  <si>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</si>
  <si>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</si>
  <si>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</si>
  <si>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</si>
  <si>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</si>
  <si>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</si>
  <si>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</si>
  <si>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</si>
  <si>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</si>
  <si>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</si>
  <si>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</si>
  <si>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</si>
  <si>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</si>
  <si>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0705</t>
  </si>
  <si>
    <t>1010422000</t>
  </si>
  <si>
    <t>2023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</si>
  <si>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</si>
  <si>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</si>
  <si>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</si>
  <si>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0406</t>
  </si>
  <si>
    <t>1030422000</t>
  </si>
  <si>
    <t>10402S2904</t>
  </si>
  <si>
    <t>1031774411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</si>
</sst>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color rgb="FF000000"/>
      <name val="SansSerif"/>
      <family val="2"/>
    </font>
    <font>
      <sz val="14"/>
      <color rgb="FFFF0000"/>
      <name val="Times New Roman"/>
      <family val="2"/>
    </font>
    <font>
      <sz val="16"/>
      <color rgb="FF000000"/>
      <name val="Times New Roman"/>
      <family val="2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0" fontId="4" fillId="30" borderId="5" xfId="0" applyNumberFormat="1" applyFont="1" applyFill="1" applyBorder="1" applyAlignment="1" applyProtection="1">
      <alignment wrapText="1"/>
      <protection locked="0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6" fillId="32" borderId="2" xfId="0" applyNumberFormat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14" fontId="4" fillId="0" borderId="0" xfId="0" applyNumberFormat="1" applyFont="1"/>
    <xf numFmtId="49" fontId="7" fillId="29" borderId="4" xfId="0" applyNumberFormat="1" applyFont="1" applyFill="1" applyBorder="1" applyAlignment="1" applyProtection="1">
      <alignment horizontal="center" vertical="top" wrapText="1"/>
    </xf>
    <xf numFmtId="43" fontId="10" fillId="25" borderId="2" xfId="1" applyFont="1" applyFill="1" applyBorder="1" applyAlignment="1" applyProtection="1">
      <alignment horizontal="center" vertical="center" wrapText="1"/>
    </xf>
    <xf numFmtId="49" fontId="7" fillId="29" borderId="4" xfId="0" applyNumberFormat="1" applyFont="1" applyFill="1" applyBorder="1" applyAlignment="1" applyProtection="1">
      <alignment horizontal="center" vertical="center" wrapText="1"/>
    </xf>
    <xf numFmtId="0" fontId="8" fillId="30" borderId="5" xfId="0" applyNumberFormat="1" applyFont="1" applyFill="1" applyBorder="1" applyAlignment="1" applyProtection="1">
      <alignment wrapText="1"/>
      <protection locked="0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2" fontId="9" fillId="25" borderId="2" xfId="0" applyNumberFormat="1" applyFont="1" applyFill="1" applyBorder="1" applyAlignment="1" applyProtection="1">
      <alignment horizontal="center" vertical="center" wrapText="1"/>
    </xf>
    <xf numFmtId="49" fontId="9" fillId="25" borderId="2" xfId="0" applyNumberFormat="1" applyFont="1" applyFill="1" applyBorder="1" applyAlignment="1" applyProtection="1">
      <alignment horizontal="center" vertical="center" wrapText="1"/>
    </xf>
    <xf numFmtId="2" fontId="9" fillId="32" borderId="8" xfId="0" applyNumberFormat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13" borderId="1" xfId="0" applyNumberFormat="1" applyFont="1" applyFill="1" applyBorder="1" applyAlignment="1" applyProtection="1">
      <alignment horizontal="right" vertical="center" wrapText="1"/>
    </xf>
    <xf numFmtId="0" fontId="3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3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49" fontId="9" fillId="28" borderId="9" xfId="0" applyNumberFormat="1" applyFont="1" applyFill="1" applyBorder="1" applyAlignment="1" applyProtection="1">
      <alignment horizontal="center" vertical="top" wrapText="1"/>
    </xf>
    <xf numFmtId="49" fontId="9" fillId="28" borderId="11" xfId="0" applyNumberFormat="1" applyFont="1" applyFill="1" applyBorder="1" applyAlignment="1" applyProtection="1">
      <alignment horizontal="center" vertical="top" wrapText="1"/>
    </xf>
    <xf numFmtId="49" fontId="9" fillId="28" borderId="12" xfId="0" applyNumberFormat="1" applyFont="1" applyFill="1" applyBorder="1" applyAlignment="1" applyProtection="1">
      <alignment horizontal="center" vertical="top" wrapText="1"/>
    </xf>
    <xf numFmtId="49" fontId="9" fillId="28" borderId="13" xfId="0" applyNumberFormat="1" applyFont="1" applyFill="1" applyBorder="1" applyAlignment="1" applyProtection="1">
      <alignment horizontal="center" vertical="top" wrapText="1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49" fontId="9" fillId="25" borderId="2" xfId="0" applyNumberFormat="1" applyFont="1" applyFill="1" applyBorder="1" applyAlignment="1" applyProtection="1">
      <alignment horizontal="center" vertical="center" wrapText="1"/>
    </xf>
    <xf numFmtId="0" fontId="9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49"/>
  <sheetViews>
    <sheetView tabSelected="1" view="pageLayout" topLeftCell="A15" zoomScale="80" zoomScaleNormal="100" zoomScaleSheetLayoutView="96" zoomScalePageLayoutView="80" workbookViewId="0">
      <selection activeCell="J45" sqref="J45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2.5703125" customWidth="1"/>
    <col min="7" max="7" width="18.42578125" customWidth="1"/>
    <col min="8" max="8" width="16.7109375" customWidth="1"/>
    <col min="9" max="9" width="21.7109375" customWidth="1"/>
    <col min="10" max="10" width="22.140625" customWidth="1"/>
    <col min="11" max="11" width="21.28515625" customWidth="1"/>
    <col min="12" max="12" width="21.42578125" customWidth="1"/>
    <col min="13" max="13" width="8.28515625" customWidth="1"/>
    <col min="14" max="14" width="20.7109375" customWidth="1"/>
    <col min="15" max="16" width="10" customWidth="1"/>
    <col min="17" max="17" width="3.28515625" customWidth="1"/>
    <col min="18" max="18" width="10" customWidth="1"/>
    <col min="19" max="19" width="6.7109375" customWidth="1"/>
    <col min="20" max="20" width="2.5703125" customWidth="1"/>
    <col min="21" max="21" width="9.140625" customWidth="1"/>
  </cols>
  <sheetData>
    <row r="1" spans="1:20" ht="20.100000000000001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>
      <c r="A2" s="46" t="s">
        <v>92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15" customHeight="1">
      <c r="A3" s="46" t="s">
        <v>93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ht="20.100000000000001" customHeight="1">
      <c r="A4" s="32" t="s">
        <v>1</v>
      </c>
      <c r="B4" s="33"/>
      <c r="C4" s="33"/>
      <c r="D4" s="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8" t="s">
        <v>2</v>
      </c>
      <c r="T5" s="49"/>
    </row>
    <row r="6" spans="1:20" ht="20.100000000000001" customHeight="1">
      <c r="A6" s="32" t="s">
        <v>3</v>
      </c>
      <c r="B6" s="33"/>
      <c r="C6" s="33"/>
      <c r="D6" s="33"/>
      <c r="E6" s="33"/>
      <c r="F6" s="33"/>
      <c r="G6" s="42" t="s">
        <v>4</v>
      </c>
      <c r="H6" s="43"/>
      <c r="I6" s="43"/>
      <c r="J6" s="43"/>
      <c r="K6" s="43"/>
      <c r="L6" s="43"/>
      <c r="M6" s="43"/>
      <c r="N6" s="43"/>
      <c r="O6" s="43"/>
      <c r="P6" s="43"/>
      <c r="Q6" s="38" t="s">
        <v>5</v>
      </c>
      <c r="R6" s="39"/>
      <c r="S6" s="40" t="s">
        <v>6</v>
      </c>
      <c r="T6" s="41"/>
    </row>
    <row r="7" spans="1:20" ht="20.100000000000001" customHeight="1">
      <c r="A7" s="33"/>
      <c r="B7" s="33"/>
      <c r="C7" s="33"/>
      <c r="D7" s="33"/>
      <c r="E7" s="33"/>
      <c r="F7" s="33"/>
      <c r="G7" s="43"/>
      <c r="H7" s="43"/>
      <c r="I7" s="43"/>
      <c r="J7" s="43"/>
      <c r="K7" s="43"/>
      <c r="L7" s="43"/>
      <c r="M7" s="43"/>
      <c r="N7" s="43"/>
      <c r="O7" s="43"/>
      <c r="P7" s="43"/>
      <c r="Q7" s="38" t="s">
        <v>7</v>
      </c>
      <c r="R7" s="39"/>
      <c r="S7" s="40" t="s">
        <v>8</v>
      </c>
      <c r="T7" s="41"/>
    </row>
    <row r="8" spans="1:20" ht="20.100000000000001" customHeight="1">
      <c r="A8" s="32" t="s">
        <v>9</v>
      </c>
      <c r="B8" s="33"/>
      <c r="C8" s="33"/>
      <c r="D8" s="33"/>
      <c r="E8" s="33"/>
      <c r="F8" s="33"/>
      <c r="G8" s="42" t="s">
        <v>10</v>
      </c>
      <c r="H8" s="43"/>
      <c r="I8" s="43"/>
      <c r="J8" s="43"/>
      <c r="K8" s="43"/>
      <c r="L8" s="43"/>
      <c r="M8" s="43"/>
      <c r="N8" s="43"/>
      <c r="O8" s="43"/>
      <c r="P8" s="43"/>
      <c r="Q8" s="38" t="s">
        <v>11</v>
      </c>
      <c r="R8" s="39"/>
      <c r="S8" s="40" t="s">
        <v>12</v>
      </c>
      <c r="T8" s="41"/>
    </row>
    <row r="9" spans="1:20" ht="20.100000000000001" customHeight="1">
      <c r="A9" s="32" t="s">
        <v>13</v>
      </c>
      <c r="B9" s="33"/>
      <c r="C9" s="33"/>
      <c r="D9" s="33"/>
      <c r="E9" s="33"/>
      <c r="F9" s="33"/>
      <c r="G9" s="42" t="s">
        <v>14</v>
      </c>
      <c r="H9" s="43"/>
      <c r="I9" s="43"/>
      <c r="J9" s="43"/>
      <c r="K9" s="43"/>
      <c r="L9" s="43"/>
      <c r="M9" s="43"/>
      <c r="N9" s="43"/>
      <c r="O9" s="43"/>
      <c r="P9" s="43"/>
      <c r="Q9" s="38" t="s">
        <v>15</v>
      </c>
      <c r="R9" s="39"/>
      <c r="S9" s="40" t="s">
        <v>16</v>
      </c>
      <c r="T9" s="41"/>
    </row>
    <row r="10" spans="1:20" ht="41.25" customHeight="1">
      <c r="A10" s="32" t="s">
        <v>17</v>
      </c>
      <c r="B10" s="33"/>
      <c r="C10" s="33"/>
      <c r="D10" s="33"/>
      <c r="E10" s="33"/>
      <c r="F10" s="33"/>
      <c r="G10" s="42" t="s">
        <v>18</v>
      </c>
      <c r="H10" s="43"/>
      <c r="I10" s="43"/>
      <c r="J10" s="43"/>
      <c r="K10" s="43"/>
      <c r="L10" s="43"/>
      <c r="M10" s="43"/>
      <c r="N10" s="43"/>
      <c r="O10" s="43"/>
      <c r="P10" s="43"/>
      <c r="Q10" s="38" t="s">
        <v>19</v>
      </c>
      <c r="R10" s="39"/>
      <c r="S10" s="40" t="s">
        <v>20</v>
      </c>
      <c r="T10" s="41"/>
    </row>
    <row r="11" spans="1:20" ht="20.100000000000001" customHeight="1">
      <c r="A11" s="32" t="s">
        <v>21</v>
      </c>
      <c r="B11" s="33"/>
      <c r="C11" s="33"/>
      <c r="D11" s="33"/>
      <c r="E11" s="33"/>
      <c r="F11" s="33"/>
      <c r="G11" s="42" t="s">
        <v>22</v>
      </c>
      <c r="H11" s="43"/>
      <c r="I11" s="43"/>
      <c r="J11" s="43"/>
      <c r="K11" s="43"/>
      <c r="L11" s="43"/>
      <c r="M11" s="43"/>
      <c r="N11" s="43"/>
      <c r="O11" s="43"/>
      <c r="P11" s="43"/>
      <c r="Q11" s="38" t="s">
        <v>5</v>
      </c>
      <c r="R11" s="39"/>
      <c r="S11" s="40" t="s">
        <v>22</v>
      </c>
      <c r="T11" s="41"/>
    </row>
    <row r="12" spans="1:20" ht="20.100000000000001" customHeight="1">
      <c r="A12" s="33"/>
      <c r="B12" s="33"/>
      <c r="C12" s="33"/>
      <c r="D12" s="33"/>
      <c r="E12" s="33"/>
      <c r="F12" s="3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8" t="s">
        <v>7</v>
      </c>
      <c r="R12" s="39"/>
      <c r="S12" s="40" t="s">
        <v>22</v>
      </c>
      <c r="T12" s="41"/>
    </row>
    <row r="13" spans="1:20" ht="33.75" customHeight="1">
      <c r="A13" s="32" t="s">
        <v>17</v>
      </c>
      <c r="B13" s="33"/>
      <c r="C13" s="33"/>
      <c r="D13" s="33"/>
      <c r="E13" s="33"/>
      <c r="F13" s="33"/>
      <c r="G13" s="42" t="s">
        <v>22</v>
      </c>
      <c r="H13" s="43"/>
      <c r="I13" s="43"/>
      <c r="J13" s="43"/>
      <c r="K13" s="43"/>
      <c r="L13" s="43"/>
      <c r="M13" s="43"/>
      <c r="N13" s="43"/>
      <c r="O13" s="43"/>
      <c r="P13" s="43"/>
      <c r="Q13" s="38" t="s">
        <v>19</v>
      </c>
      <c r="R13" s="39"/>
      <c r="S13" s="40" t="s">
        <v>22</v>
      </c>
      <c r="T13" s="41"/>
    </row>
    <row r="14" spans="1:20" ht="20.100000000000001" customHeight="1">
      <c r="A14" s="34" t="s">
        <v>23</v>
      </c>
      <c r="B14" s="35"/>
      <c r="C14" s="35"/>
      <c r="D14" s="35"/>
      <c r="E14" s="35"/>
      <c r="F14" s="35"/>
      <c r="G14" s="36" t="s">
        <v>24</v>
      </c>
      <c r="H14" s="37"/>
      <c r="I14" s="37"/>
      <c r="J14" s="37"/>
      <c r="K14" s="37"/>
      <c r="L14" s="37"/>
      <c r="M14" s="37"/>
      <c r="N14" s="37"/>
      <c r="O14" s="37"/>
      <c r="P14" s="37"/>
      <c r="Q14" s="38" t="s">
        <v>25</v>
      </c>
      <c r="R14" s="39"/>
      <c r="S14" s="40" t="s">
        <v>26</v>
      </c>
      <c r="T14" s="41"/>
    </row>
    <row r="15" spans="1:20" ht="24.95" customHeight="1">
      <c r="A15" s="32" t="s">
        <v>94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5" t="s">
        <v>22</v>
      </c>
      <c r="Q16" s="26"/>
      <c r="R16" s="26"/>
      <c r="S16" s="26"/>
      <c r="T16" s="1"/>
    </row>
    <row r="17" spans="1:20" ht="60" customHeight="1">
      <c r="A17" s="27" t="s">
        <v>27</v>
      </c>
      <c r="B17" s="27" t="s">
        <v>28</v>
      </c>
      <c r="C17" s="27" t="s">
        <v>29</v>
      </c>
      <c r="D17" s="28"/>
      <c r="E17" s="28"/>
      <c r="F17" s="28"/>
      <c r="G17" s="28"/>
      <c r="H17" s="27" t="s">
        <v>30</v>
      </c>
      <c r="I17" s="27" t="s">
        <v>31</v>
      </c>
      <c r="J17" s="28"/>
      <c r="K17" s="28"/>
      <c r="L17" s="28"/>
      <c r="M17" s="28"/>
      <c r="N17" s="27" t="s">
        <v>32</v>
      </c>
      <c r="O17" s="27" t="s">
        <v>33</v>
      </c>
      <c r="P17" s="28"/>
      <c r="Q17" s="28"/>
      <c r="R17" s="27" t="s">
        <v>34</v>
      </c>
      <c r="S17" s="28"/>
      <c r="T17" s="28"/>
    </row>
    <row r="18" spans="1:20" ht="80.099999999999994" customHeight="1">
      <c r="A18" s="28"/>
      <c r="B18" s="28"/>
      <c r="C18" s="27" t="s">
        <v>35</v>
      </c>
      <c r="D18" s="28"/>
      <c r="E18" s="28"/>
      <c r="F18" s="27" t="s">
        <v>36</v>
      </c>
      <c r="G18" s="28"/>
      <c r="H18" s="28"/>
      <c r="I18" s="27" t="s">
        <v>37</v>
      </c>
      <c r="J18" s="27" t="s">
        <v>38</v>
      </c>
      <c r="K18" s="27" t="s">
        <v>39</v>
      </c>
      <c r="L18" s="28"/>
      <c r="M18" s="27" t="s">
        <v>40</v>
      </c>
      <c r="N18" s="28"/>
      <c r="O18" s="28"/>
      <c r="P18" s="28"/>
      <c r="Q18" s="28"/>
      <c r="R18" s="28"/>
      <c r="S18" s="28"/>
      <c r="T18" s="28"/>
    </row>
    <row r="19" spans="1:20" ht="99.9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7" t="s">
        <v>41</v>
      </c>
      <c r="L19" s="27" t="s">
        <v>42</v>
      </c>
      <c r="M19" s="28"/>
      <c r="N19" s="28"/>
      <c r="O19" s="28"/>
      <c r="P19" s="28"/>
      <c r="Q19" s="28"/>
      <c r="R19" s="28"/>
      <c r="S19" s="28"/>
      <c r="T19" s="28"/>
    </row>
    <row r="20" spans="1:20" ht="96" customHeight="1">
      <c r="A20" s="28"/>
      <c r="B20" s="28"/>
      <c r="C20" s="2" t="s">
        <v>43</v>
      </c>
      <c r="D20" s="27" t="s">
        <v>44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5" customHeight="1">
      <c r="A21" s="3" t="s">
        <v>45</v>
      </c>
      <c r="B21" s="3" t="s">
        <v>46</v>
      </c>
      <c r="C21" s="3" t="s">
        <v>47</v>
      </c>
      <c r="D21" s="50" t="s">
        <v>48</v>
      </c>
      <c r="E21" s="28"/>
      <c r="F21" s="50" t="s">
        <v>49</v>
      </c>
      <c r="G21" s="28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50" t="s">
        <v>57</v>
      </c>
      <c r="P21" s="28"/>
      <c r="Q21" s="28"/>
      <c r="R21" s="50" t="s">
        <v>16</v>
      </c>
      <c r="S21" s="28"/>
      <c r="T21" s="28"/>
    </row>
    <row r="22" spans="1:20" ht="39.950000000000003" customHeight="1">
      <c r="A22" s="4" t="s">
        <v>58</v>
      </c>
      <c r="B22" s="4"/>
      <c r="C22" s="51"/>
      <c r="D22" s="68"/>
      <c r="E22" s="69"/>
      <c r="F22" s="59" t="s">
        <v>61</v>
      </c>
      <c r="G22" s="60"/>
      <c r="H22" s="13" t="s">
        <v>91</v>
      </c>
      <c r="I22" s="14">
        <f>I24</f>
        <v>7377329.4800000004</v>
      </c>
      <c r="J22" s="14">
        <f t="shared" ref="J22:L22" si="0">J24</f>
        <v>2881729.48</v>
      </c>
      <c r="K22" s="14">
        <f t="shared" si="0"/>
        <v>2229000</v>
      </c>
      <c r="L22" s="14">
        <f t="shared" si="0"/>
        <v>2266600</v>
      </c>
      <c r="M22" s="15" t="s">
        <v>59</v>
      </c>
      <c r="N22" s="51" t="s">
        <v>22</v>
      </c>
      <c r="O22" s="53" t="s">
        <v>22</v>
      </c>
      <c r="P22" s="54"/>
      <c r="Q22" s="55"/>
      <c r="R22" s="53" t="s">
        <v>22</v>
      </c>
      <c r="S22" s="54"/>
      <c r="T22" s="55"/>
    </row>
    <row r="23" spans="1:20" ht="86.1" customHeight="1">
      <c r="A23" s="5"/>
      <c r="B23" s="5"/>
      <c r="C23" s="52"/>
      <c r="D23" s="70"/>
      <c r="E23" s="71"/>
      <c r="F23" s="61"/>
      <c r="G23" s="62"/>
      <c r="H23" s="16"/>
      <c r="I23" s="16"/>
      <c r="J23" s="16"/>
      <c r="K23" s="16"/>
      <c r="L23" s="16"/>
      <c r="M23" s="16"/>
      <c r="N23" s="52"/>
      <c r="O23" s="56"/>
      <c r="P23" s="57"/>
      <c r="Q23" s="58"/>
      <c r="R23" s="56"/>
      <c r="S23" s="57"/>
      <c r="T23" s="58"/>
    </row>
    <row r="24" spans="1:20" ht="30" customHeight="1">
      <c r="A24" s="63" t="s">
        <v>60</v>
      </c>
      <c r="B24" s="64"/>
      <c r="C24" s="64"/>
      <c r="D24" s="64"/>
      <c r="E24" s="64"/>
      <c r="F24" s="64"/>
      <c r="G24" s="64"/>
      <c r="H24" s="65"/>
      <c r="I24" s="17">
        <f>J24+K24+L24</f>
        <v>7377329.4800000004</v>
      </c>
      <c r="J24" s="17">
        <f>SUM(J25:J44)</f>
        <v>2881729.48</v>
      </c>
      <c r="K24" s="17">
        <f>SUM(K25:K44)</f>
        <v>2229000</v>
      </c>
      <c r="L24" s="17">
        <f>SUM(L25:L44)</f>
        <v>2266600</v>
      </c>
      <c r="M24" s="21" t="s">
        <v>62</v>
      </c>
      <c r="N24" s="22" t="s">
        <v>22</v>
      </c>
      <c r="O24" s="66" t="s">
        <v>22</v>
      </c>
      <c r="P24" s="67"/>
      <c r="Q24" s="67"/>
      <c r="R24" s="66" t="s">
        <v>22</v>
      </c>
      <c r="S24" s="67"/>
      <c r="T24" s="67"/>
    </row>
    <row r="25" spans="1:20" ht="38.25" customHeight="1">
      <c r="A25" s="72" t="s">
        <v>64</v>
      </c>
      <c r="B25" s="72"/>
      <c r="C25" s="72"/>
      <c r="D25" s="72"/>
      <c r="E25" s="18" t="s">
        <v>65</v>
      </c>
      <c r="F25" s="18" t="s">
        <v>66</v>
      </c>
      <c r="G25" s="18" t="s">
        <v>67</v>
      </c>
      <c r="H25" s="18" t="s">
        <v>68</v>
      </c>
      <c r="I25" s="19">
        <f t="shared" ref="I25:I44" si="1">J25+K25+L25</f>
        <v>1050509.52</v>
      </c>
      <c r="J25" s="20">
        <v>283309.52</v>
      </c>
      <c r="K25" s="20">
        <v>383600</v>
      </c>
      <c r="L25" s="20">
        <v>383600</v>
      </c>
      <c r="M25" s="23" t="s">
        <v>62</v>
      </c>
      <c r="N25" s="6" t="s">
        <v>22</v>
      </c>
      <c r="O25" s="50" t="s">
        <v>22</v>
      </c>
      <c r="P25" s="28"/>
      <c r="Q25" s="28"/>
      <c r="R25" s="50" t="s">
        <v>22</v>
      </c>
      <c r="S25" s="28"/>
      <c r="T25" s="28"/>
    </row>
    <row r="26" spans="1:20" ht="38.25" customHeight="1">
      <c r="A26" s="72" t="s">
        <v>64</v>
      </c>
      <c r="B26" s="72"/>
      <c r="C26" s="72"/>
      <c r="D26" s="72"/>
      <c r="E26" s="18" t="s">
        <v>65</v>
      </c>
      <c r="F26" s="18" t="s">
        <v>66</v>
      </c>
      <c r="G26" s="18" t="s">
        <v>67</v>
      </c>
      <c r="H26" s="18" t="s">
        <v>69</v>
      </c>
      <c r="I26" s="19">
        <f t="shared" si="1"/>
        <v>550000</v>
      </c>
      <c r="J26" s="20">
        <v>250000</v>
      </c>
      <c r="K26" s="20">
        <v>150000</v>
      </c>
      <c r="L26" s="20">
        <v>150000</v>
      </c>
      <c r="M26" s="23" t="s">
        <v>62</v>
      </c>
      <c r="N26" s="6" t="s">
        <v>22</v>
      </c>
      <c r="O26" s="50" t="s">
        <v>22</v>
      </c>
      <c r="P26" s="28"/>
      <c r="Q26" s="28"/>
      <c r="R26" s="50" t="s">
        <v>22</v>
      </c>
      <c r="S26" s="28"/>
      <c r="T26" s="28"/>
    </row>
    <row r="27" spans="1:20" ht="37.5" customHeight="1">
      <c r="A27" s="72" t="s">
        <v>64</v>
      </c>
      <c r="B27" s="72"/>
      <c r="C27" s="72"/>
      <c r="D27" s="72"/>
      <c r="E27" s="18" t="s">
        <v>65</v>
      </c>
      <c r="F27" s="18" t="s">
        <v>66</v>
      </c>
      <c r="G27" s="18" t="s">
        <v>70</v>
      </c>
      <c r="H27" s="18" t="s">
        <v>68</v>
      </c>
      <c r="I27" s="19">
        <f t="shared" si="1"/>
        <v>28800</v>
      </c>
      <c r="J27" s="20">
        <v>9600</v>
      </c>
      <c r="K27" s="20">
        <v>9600</v>
      </c>
      <c r="L27" s="20">
        <v>9600</v>
      </c>
      <c r="M27" s="23" t="s">
        <v>62</v>
      </c>
      <c r="N27" s="7" t="s">
        <v>22</v>
      </c>
      <c r="O27" s="50" t="s">
        <v>22</v>
      </c>
      <c r="P27" s="28"/>
      <c r="Q27" s="28"/>
      <c r="R27" s="50" t="s">
        <v>22</v>
      </c>
      <c r="S27" s="28"/>
      <c r="T27" s="28"/>
    </row>
    <row r="28" spans="1:20" ht="39.75" customHeight="1">
      <c r="A28" s="72" t="s">
        <v>64</v>
      </c>
      <c r="B28" s="72"/>
      <c r="C28" s="72"/>
      <c r="D28" s="72"/>
      <c r="E28" s="18" t="s">
        <v>65</v>
      </c>
      <c r="F28" s="18" t="s">
        <v>71</v>
      </c>
      <c r="G28" s="18" t="s">
        <v>72</v>
      </c>
      <c r="H28" s="18" t="s">
        <v>68</v>
      </c>
      <c r="I28" s="19">
        <f t="shared" si="1"/>
        <v>2100</v>
      </c>
      <c r="J28" s="20">
        <v>700</v>
      </c>
      <c r="K28" s="20">
        <v>700</v>
      </c>
      <c r="L28" s="20">
        <v>700</v>
      </c>
      <c r="M28" s="23" t="s">
        <v>62</v>
      </c>
      <c r="N28" s="6" t="s">
        <v>22</v>
      </c>
      <c r="O28" s="50" t="s">
        <v>22</v>
      </c>
      <c r="P28" s="28"/>
      <c r="Q28" s="28"/>
      <c r="R28" s="50" t="s">
        <v>22</v>
      </c>
      <c r="S28" s="28"/>
      <c r="T28" s="28"/>
    </row>
    <row r="29" spans="1:20" ht="40.5" customHeight="1">
      <c r="A29" s="72" t="s">
        <v>64</v>
      </c>
      <c r="B29" s="72"/>
      <c r="C29" s="72"/>
      <c r="D29" s="72"/>
      <c r="E29" s="18" t="s">
        <v>65</v>
      </c>
      <c r="F29" s="18" t="s">
        <v>73</v>
      </c>
      <c r="G29" s="18" t="s">
        <v>74</v>
      </c>
      <c r="H29" s="18" t="s">
        <v>68</v>
      </c>
      <c r="I29" s="19">
        <f t="shared" si="1"/>
        <v>40200</v>
      </c>
      <c r="J29" s="20">
        <v>13400</v>
      </c>
      <c r="K29" s="20">
        <v>13400</v>
      </c>
      <c r="L29" s="20">
        <v>13400</v>
      </c>
      <c r="M29" s="23" t="s">
        <v>62</v>
      </c>
      <c r="N29" s="6" t="s">
        <v>22</v>
      </c>
      <c r="O29" s="50" t="s">
        <v>22</v>
      </c>
      <c r="P29" s="28"/>
      <c r="Q29" s="28"/>
      <c r="R29" s="50" t="s">
        <v>22</v>
      </c>
      <c r="S29" s="28"/>
      <c r="T29" s="28"/>
    </row>
    <row r="30" spans="1:20" ht="37.5" customHeight="1">
      <c r="A30" s="72" t="s">
        <v>64</v>
      </c>
      <c r="B30" s="72"/>
      <c r="C30" s="72"/>
      <c r="D30" s="72"/>
      <c r="E30" s="18" t="s">
        <v>65</v>
      </c>
      <c r="F30" s="18" t="s">
        <v>75</v>
      </c>
      <c r="G30" s="18" t="s">
        <v>76</v>
      </c>
      <c r="H30" s="18" t="s">
        <v>68</v>
      </c>
      <c r="I30" s="19">
        <f t="shared" si="1"/>
        <v>105000</v>
      </c>
      <c r="J30" s="20">
        <v>35000</v>
      </c>
      <c r="K30" s="20">
        <v>35000</v>
      </c>
      <c r="L30" s="20">
        <v>35000</v>
      </c>
      <c r="M30" s="23" t="s">
        <v>62</v>
      </c>
      <c r="N30" s="6" t="s">
        <v>22</v>
      </c>
      <c r="O30" s="50" t="s">
        <v>22</v>
      </c>
      <c r="P30" s="28"/>
      <c r="Q30" s="28"/>
      <c r="R30" s="50" t="s">
        <v>22</v>
      </c>
      <c r="S30" s="28"/>
      <c r="T30" s="28"/>
    </row>
    <row r="31" spans="1:20" ht="39" customHeight="1">
      <c r="A31" s="72" t="s">
        <v>64</v>
      </c>
      <c r="B31" s="72"/>
      <c r="C31" s="72"/>
      <c r="D31" s="72"/>
      <c r="E31" s="18" t="s">
        <v>65</v>
      </c>
      <c r="F31" s="18" t="s">
        <v>75</v>
      </c>
      <c r="G31" s="18" t="s">
        <v>77</v>
      </c>
      <c r="H31" s="18" t="s">
        <v>68</v>
      </c>
      <c r="I31" s="19">
        <f t="shared" si="1"/>
        <v>1500</v>
      </c>
      <c r="J31" s="20">
        <v>500</v>
      </c>
      <c r="K31" s="20">
        <v>500</v>
      </c>
      <c r="L31" s="20">
        <v>500</v>
      </c>
      <c r="M31" s="23" t="s">
        <v>62</v>
      </c>
      <c r="N31" s="6" t="s">
        <v>22</v>
      </c>
      <c r="O31" s="50" t="s">
        <v>22</v>
      </c>
      <c r="P31" s="28"/>
      <c r="Q31" s="28"/>
      <c r="R31" s="50" t="s">
        <v>22</v>
      </c>
      <c r="S31" s="28"/>
      <c r="T31" s="28"/>
    </row>
    <row r="32" spans="1:20" ht="39" customHeight="1">
      <c r="A32" s="72" t="s">
        <v>64</v>
      </c>
      <c r="B32" s="72"/>
      <c r="C32" s="72"/>
      <c r="D32" s="72"/>
      <c r="E32" s="18" t="s">
        <v>65</v>
      </c>
      <c r="F32" s="18" t="s">
        <v>95</v>
      </c>
      <c r="G32" s="18" t="s">
        <v>96</v>
      </c>
      <c r="H32" s="18" t="s">
        <v>68</v>
      </c>
      <c r="I32" s="19">
        <f>SUM(J32,K32,L32,M32)</f>
        <v>350000</v>
      </c>
      <c r="J32" s="20">
        <v>350000</v>
      </c>
      <c r="K32" s="20">
        <v>0</v>
      </c>
      <c r="L32" s="20">
        <v>0</v>
      </c>
      <c r="M32" s="23">
        <v>0</v>
      </c>
      <c r="N32" s="6"/>
      <c r="O32" s="29"/>
      <c r="P32" s="30"/>
      <c r="Q32" s="31"/>
      <c r="R32" s="29"/>
      <c r="S32" s="30"/>
      <c r="T32" s="31"/>
    </row>
    <row r="33" spans="1:20" ht="36.75" customHeight="1">
      <c r="A33" s="72" t="s">
        <v>64</v>
      </c>
      <c r="B33" s="72"/>
      <c r="C33" s="72"/>
      <c r="D33" s="72"/>
      <c r="E33" s="18" t="s">
        <v>65</v>
      </c>
      <c r="F33" s="18" t="s">
        <v>78</v>
      </c>
      <c r="G33" s="18" t="s">
        <v>79</v>
      </c>
      <c r="H33" s="18" t="s">
        <v>68</v>
      </c>
      <c r="I33" s="19">
        <f t="shared" si="1"/>
        <v>2961536.83</v>
      </c>
      <c r="J33" s="20">
        <v>953736.83</v>
      </c>
      <c r="K33" s="20">
        <v>985100</v>
      </c>
      <c r="L33" s="20">
        <v>1022700</v>
      </c>
      <c r="M33" s="23" t="s">
        <v>62</v>
      </c>
      <c r="N33" s="6" t="s">
        <v>22</v>
      </c>
      <c r="O33" s="50" t="s">
        <v>22</v>
      </c>
      <c r="P33" s="28"/>
      <c r="Q33" s="28"/>
      <c r="R33" s="50" t="s">
        <v>22</v>
      </c>
      <c r="S33" s="28"/>
      <c r="T33" s="28"/>
    </row>
    <row r="34" spans="1:20" ht="36.75" customHeight="1">
      <c r="A34" s="72" t="s">
        <v>64</v>
      </c>
      <c r="B34" s="72"/>
      <c r="C34" s="72"/>
      <c r="D34" s="72"/>
      <c r="E34" s="18" t="s">
        <v>65</v>
      </c>
      <c r="F34" s="18" t="s">
        <v>78</v>
      </c>
      <c r="G34" s="18" t="s">
        <v>79</v>
      </c>
      <c r="H34" s="18" t="s">
        <v>69</v>
      </c>
      <c r="I34" s="19">
        <f t="shared" si="1"/>
        <v>350000</v>
      </c>
      <c r="J34" s="20">
        <v>150000</v>
      </c>
      <c r="K34" s="20">
        <v>100000</v>
      </c>
      <c r="L34" s="20">
        <v>100000</v>
      </c>
      <c r="M34" s="23" t="s">
        <v>62</v>
      </c>
      <c r="N34" s="6"/>
      <c r="O34" s="29"/>
      <c r="P34" s="30"/>
      <c r="Q34" s="31"/>
      <c r="R34" s="29"/>
      <c r="S34" s="30"/>
      <c r="T34" s="31"/>
    </row>
    <row r="35" spans="1:20" ht="36.75" customHeight="1">
      <c r="A35" s="72" t="s">
        <v>64</v>
      </c>
      <c r="B35" s="72"/>
      <c r="C35" s="72"/>
      <c r="D35" s="72"/>
      <c r="E35" s="18" t="s">
        <v>65</v>
      </c>
      <c r="F35" s="18" t="s">
        <v>78</v>
      </c>
      <c r="G35" s="18" t="s">
        <v>80</v>
      </c>
      <c r="H35" s="18" t="s">
        <v>68</v>
      </c>
      <c r="I35" s="19">
        <f t="shared" si="1"/>
        <v>404100</v>
      </c>
      <c r="J35" s="20">
        <v>0</v>
      </c>
      <c r="K35" s="20">
        <v>0</v>
      </c>
      <c r="L35" s="20">
        <v>404100</v>
      </c>
      <c r="M35" s="23" t="s">
        <v>62</v>
      </c>
      <c r="N35" s="6" t="s">
        <v>22</v>
      </c>
      <c r="O35" s="50" t="s">
        <v>22</v>
      </c>
      <c r="P35" s="28"/>
      <c r="Q35" s="28"/>
      <c r="R35" s="50" t="s">
        <v>22</v>
      </c>
      <c r="S35" s="28"/>
      <c r="T35" s="28"/>
    </row>
    <row r="36" spans="1:20" ht="35.25" customHeight="1">
      <c r="A36" s="72" t="s">
        <v>64</v>
      </c>
      <c r="B36" s="72"/>
      <c r="C36" s="72"/>
      <c r="D36" s="72"/>
      <c r="E36" s="18" t="s">
        <v>65</v>
      </c>
      <c r="F36" s="18" t="s">
        <v>81</v>
      </c>
      <c r="G36" s="18" t="s">
        <v>82</v>
      </c>
      <c r="H36" s="18" t="s">
        <v>68</v>
      </c>
      <c r="I36" s="19">
        <f t="shared" si="1"/>
        <v>17966.669999999998</v>
      </c>
      <c r="J36" s="20">
        <v>5966.67</v>
      </c>
      <c r="K36" s="20">
        <v>6000</v>
      </c>
      <c r="L36" s="20">
        <v>6000</v>
      </c>
      <c r="M36" s="23" t="s">
        <v>62</v>
      </c>
      <c r="N36" s="6" t="s">
        <v>22</v>
      </c>
      <c r="O36" s="50" t="s">
        <v>22</v>
      </c>
      <c r="P36" s="28"/>
      <c r="Q36" s="28"/>
      <c r="R36" s="50" t="s">
        <v>22</v>
      </c>
      <c r="S36" s="28"/>
      <c r="T36" s="28"/>
    </row>
    <row r="37" spans="1:20" ht="35.25" customHeight="1">
      <c r="A37" s="72" t="s">
        <v>64</v>
      </c>
      <c r="B37" s="72"/>
      <c r="C37" s="72"/>
      <c r="D37" s="72"/>
      <c r="E37" s="18" t="s">
        <v>65</v>
      </c>
      <c r="F37" s="18" t="s">
        <v>81</v>
      </c>
      <c r="G37" s="18" t="s">
        <v>83</v>
      </c>
      <c r="H37" s="18" t="s">
        <v>68</v>
      </c>
      <c r="I37" s="19">
        <f>J37+K37+L37</f>
        <v>12000</v>
      </c>
      <c r="J37" s="20">
        <v>0</v>
      </c>
      <c r="K37" s="20">
        <v>6000</v>
      </c>
      <c r="L37" s="20">
        <v>6000</v>
      </c>
      <c r="M37" s="23" t="s">
        <v>62</v>
      </c>
      <c r="N37" s="6"/>
      <c r="O37" s="8"/>
      <c r="P37" s="9"/>
      <c r="Q37" s="10"/>
      <c r="R37" s="8"/>
      <c r="S37" s="9"/>
      <c r="T37" s="10"/>
    </row>
    <row r="38" spans="1:20" ht="38.25" customHeight="1">
      <c r="A38" s="73" t="s">
        <v>64</v>
      </c>
      <c r="B38" s="74"/>
      <c r="C38" s="74"/>
      <c r="D38" s="75"/>
      <c r="E38" s="18" t="s">
        <v>65</v>
      </c>
      <c r="F38" s="18" t="s">
        <v>81</v>
      </c>
      <c r="G38" s="18" t="s">
        <v>97</v>
      </c>
      <c r="H38" s="18" t="s">
        <v>68</v>
      </c>
      <c r="I38" s="19">
        <f>J38+K38+L38</f>
        <v>599333.32999999996</v>
      </c>
      <c r="J38" s="20">
        <v>599333.32999999996</v>
      </c>
      <c r="K38" s="20">
        <v>0</v>
      </c>
      <c r="L38" s="20">
        <v>0</v>
      </c>
      <c r="M38" s="23">
        <v>0</v>
      </c>
      <c r="N38" s="6"/>
      <c r="O38" s="8"/>
      <c r="P38" s="9"/>
      <c r="Q38" s="10"/>
      <c r="R38" s="8"/>
      <c r="S38" s="9"/>
      <c r="T38" s="10"/>
    </row>
    <row r="39" spans="1:20" ht="42" customHeight="1">
      <c r="A39" s="72" t="s">
        <v>64</v>
      </c>
      <c r="B39" s="72"/>
      <c r="C39" s="72"/>
      <c r="D39" s="72"/>
      <c r="E39" s="18" t="s">
        <v>65</v>
      </c>
      <c r="F39" s="18" t="s">
        <v>84</v>
      </c>
      <c r="G39" s="18" t="s">
        <v>85</v>
      </c>
      <c r="H39" s="18" t="s">
        <v>68</v>
      </c>
      <c r="I39" s="19">
        <f t="shared" si="1"/>
        <v>90000</v>
      </c>
      <c r="J39" s="20">
        <v>30000</v>
      </c>
      <c r="K39" s="20">
        <v>30000</v>
      </c>
      <c r="L39" s="20">
        <v>30000</v>
      </c>
      <c r="M39" s="23" t="s">
        <v>62</v>
      </c>
      <c r="N39" s="6"/>
      <c r="O39" s="8"/>
      <c r="P39" s="9"/>
      <c r="Q39" s="10"/>
      <c r="R39" s="8"/>
      <c r="S39" s="9"/>
      <c r="T39" s="10"/>
    </row>
    <row r="40" spans="1:20" ht="39.75" customHeight="1">
      <c r="A40" s="72" t="s">
        <v>64</v>
      </c>
      <c r="B40" s="72"/>
      <c r="C40" s="72"/>
      <c r="D40" s="72"/>
      <c r="E40" s="18" t="s">
        <v>65</v>
      </c>
      <c r="F40" s="18" t="s">
        <v>84</v>
      </c>
      <c r="G40" s="18" t="s">
        <v>85</v>
      </c>
      <c r="H40" s="18" t="s">
        <v>69</v>
      </c>
      <c r="I40" s="19">
        <f t="shared" si="1"/>
        <v>150000</v>
      </c>
      <c r="J40" s="20">
        <v>50000</v>
      </c>
      <c r="K40" s="20">
        <v>50000</v>
      </c>
      <c r="L40" s="20">
        <v>50000</v>
      </c>
      <c r="M40" s="23">
        <v>0</v>
      </c>
      <c r="N40" s="6"/>
      <c r="O40" s="8"/>
      <c r="P40" s="9"/>
      <c r="Q40" s="10"/>
      <c r="R40" s="8"/>
      <c r="S40" s="9"/>
      <c r="T40" s="10"/>
    </row>
    <row r="41" spans="1:20" ht="39" customHeight="1">
      <c r="A41" s="72" t="s">
        <v>64</v>
      </c>
      <c r="B41" s="72"/>
      <c r="C41" s="72"/>
      <c r="D41" s="72"/>
      <c r="E41" s="18" t="s">
        <v>65</v>
      </c>
      <c r="F41" s="18" t="s">
        <v>84</v>
      </c>
      <c r="G41" s="18" t="s">
        <v>86</v>
      </c>
      <c r="H41" s="18" t="s">
        <v>68</v>
      </c>
      <c r="I41" s="19">
        <f t="shared" si="1"/>
        <v>404100</v>
      </c>
      <c r="J41" s="20">
        <v>0</v>
      </c>
      <c r="K41" s="20">
        <v>404100</v>
      </c>
      <c r="L41" s="20">
        <v>0</v>
      </c>
      <c r="M41" s="23" t="s">
        <v>62</v>
      </c>
      <c r="N41" s="6"/>
      <c r="O41" s="29"/>
      <c r="P41" s="30"/>
      <c r="Q41" s="31"/>
      <c r="R41" s="29"/>
      <c r="S41" s="30"/>
      <c r="T41" s="31"/>
    </row>
    <row r="42" spans="1:20" ht="34.5" customHeight="1">
      <c r="A42" s="72" t="s">
        <v>64</v>
      </c>
      <c r="B42" s="72"/>
      <c r="C42" s="72"/>
      <c r="D42" s="72"/>
      <c r="E42" s="18" t="s">
        <v>65</v>
      </c>
      <c r="F42" s="18" t="s">
        <v>87</v>
      </c>
      <c r="G42" s="18" t="s">
        <v>88</v>
      </c>
      <c r="H42" s="18" t="s">
        <v>68</v>
      </c>
      <c r="I42" s="19">
        <f t="shared" si="1"/>
        <v>150000</v>
      </c>
      <c r="J42" s="20">
        <v>50000</v>
      </c>
      <c r="K42" s="20">
        <v>50000</v>
      </c>
      <c r="L42" s="20">
        <v>50000</v>
      </c>
      <c r="M42" s="23" t="s">
        <v>62</v>
      </c>
      <c r="N42" s="6"/>
      <c r="O42" s="8"/>
      <c r="P42" s="9"/>
      <c r="Q42" s="10"/>
      <c r="R42" s="8"/>
      <c r="S42" s="9"/>
      <c r="T42" s="10"/>
    </row>
    <row r="43" spans="1:20" ht="34.5" customHeight="1">
      <c r="A43" s="73" t="s">
        <v>64</v>
      </c>
      <c r="B43" s="74"/>
      <c r="C43" s="74"/>
      <c r="D43" s="75"/>
      <c r="E43" s="18" t="s">
        <v>65</v>
      </c>
      <c r="F43" s="18" t="s">
        <v>87</v>
      </c>
      <c r="G43" s="18" t="s">
        <v>98</v>
      </c>
      <c r="H43" s="18" t="s">
        <v>68</v>
      </c>
      <c r="I43" s="19">
        <f>SUM(J43,K43,L43,M43)</f>
        <v>95183.13</v>
      </c>
      <c r="J43" s="20">
        <v>95183.13</v>
      </c>
      <c r="K43" s="20">
        <v>0</v>
      </c>
      <c r="L43" s="20">
        <v>0</v>
      </c>
      <c r="M43" s="23">
        <v>0</v>
      </c>
      <c r="N43" s="6"/>
      <c r="O43" s="24"/>
      <c r="P43" s="9"/>
      <c r="Q43" s="10"/>
      <c r="R43" s="24"/>
      <c r="S43" s="9"/>
      <c r="T43" s="10"/>
    </row>
    <row r="44" spans="1:20" ht="36.75" customHeight="1">
      <c r="A44" s="72" t="s">
        <v>64</v>
      </c>
      <c r="B44" s="72"/>
      <c r="C44" s="72"/>
      <c r="D44" s="72"/>
      <c r="E44" s="18" t="s">
        <v>65</v>
      </c>
      <c r="F44" s="18" t="s">
        <v>89</v>
      </c>
      <c r="G44" s="18" t="s">
        <v>90</v>
      </c>
      <c r="H44" s="18" t="s">
        <v>68</v>
      </c>
      <c r="I44" s="19">
        <f t="shared" si="1"/>
        <v>15000</v>
      </c>
      <c r="J44" s="20">
        <v>5000</v>
      </c>
      <c r="K44" s="20">
        <v>5000</v>
      </c>
      <c r="L44" s="20">
        <v>5000</v>
      </c>
      <c r="M44" s="23" t="s">
        <v>62</v>
      </c>
      <c r="N44" s="6"/>
      <c r="O44" s="29"/>
      <c r="P44" s="30"/>
      <c r="Q44" s="31"/>
      <c r="R44" s="29"/>
      <c r="S44" s="30"/>
      <c r="T44" s="31"/>
    </row>
    <row r="45" spans="1:20" ht="30" customHeight="1">
      <c r="A45" s="11"/>
      <c r="B45" s="12">
        <v>45376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6"/>
      <c r="O45" s="29"/>
      <c r="P45" s="30"/>
      <c r="Q45" s="31"/>
      <c r="R45" s="29"/>
      <c r="S45" s="30"/>
      <c r="T45" s="31"/>
    </row>
    <row r="46" spans="1:20" ht="18.7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21" customHeight="1">
      <c r="A47" s="11"/>
      <c r="B47" s="76" t="s">
        <v>63</v>
      </c>
      <c r="C47" s="76"/>
      <c r="D47" s="76"/>
      <c r="E47" s="76"/>
      <c r="F47" s="76"/>
      <c r="G47" s="76"/>
      <c r="H47" s="76"/>
      <c r="I47" s="76"/>
      <c r="J47" s="76"/>
      <c r="K47" s="76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8.7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8.7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</sheetData>
  <mergeCells count="120">
    <mergeCell ref="B47:K47"/>
    <mergeCell ref="A25:D25"/>
    <mergeCell ref="A26:D26"/>
    <mergeCell ref="A27:D27"/>
    <mergeCell ref="A28:D28"/>
    <mergeCell ref="A29:D29"/>
    <mergeCell ref="A30:D30"/>
    <mergeCell ref="A31:D31"/>
    <mergeCell ref="A33:D33"/>
    <mergeCell ref="A32:D32"/>
    <mergeCell ref="A43:D43"/>
    <mergeCell ref="R25:T25"/>
    <mergeCell ref="O26:Q26"/>
    <mergeCell ref="R26:T26"/>
    <mergeCell ref="O45:Q45"/>
    <mergeCell ref="R45:T45"/>
    <mergeCell ref="O44:Q44"/>
    <mergeCell ref="R44:T44"/>
    <mergeCell ref="A34:D34"/>
    <mergeCell ref="A35:D35"/>
    <mergeCell ref="A36:D36"/>
    <mergeCell ref="A37:D37"/>
    <mergeCell ref="A39:D39"/>
    <mergeCell ref="A40:D40"/>
    <mergeCell ref="A41:D41"/>
    <mergeCell ref="A42:D42"/>
    <mergeCell ref="A44:D44"/>
    <mergeCell ref="A38:D38"/>
    <mergeCell ref="O35:Q35"/>
    <mergeCell ref="R35:T35"/>
    <mergeCell ref="O41:Q41"/>
    <mergeCell ref="R41:T41"/>
    <mergeCell ref="O36:Q36"/>
    <mergeCell ref="R36:T36"/>
    <mergeCell ref="D20:E20"/>
    <mergeCell ref="N22:N23"/>
    <mergeCell ref="F22:G23"/>
    <mergeCell ref="O31:Q31"/>
    <mergeCell ref="R31:T31"/>
    <mergeCell ref="O29:Q29"/>
    <mergeCell ref="R29:T29"/>
    <mergeCell ref="O34:Q34"/>
    <mergeCell ref="R34:T34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  <mergeCell ref="O32:Q32"/>
    <mergeCell ref="R32:T32"/>
    <mergeCell ref="O27:Q27"/>
    <mergeCell ref="C22:C23"/>
    <mergeCell ref="R22:T23"/>
    <mergeCell ref="O22:Q23"/>
    <mergeCell ref="R27:T27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</mergeCells>
  <pageMargins left="0.23622047244094491" right="0.15166666666666667" top="0.35645833333333332" bottom="0.74803149606299213" header="0.31496062992125984" footer="0.31496062992125984"/>
  <pageSetup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2024-03-28T07:38:34Z</dcterms:modified>
</cp:coreProperties>
</file>